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L33" i="1"/>
  <c r="K33" i="1"/>
  <c r="J33" i="1"/>
  <c r="I33" i="1"/>
  <c r="I28" i="1"/>
  <c r="M28" i="1" l="1"/>
  <c r="L28" i="1"/>
  <c r="K28" i="1"/>
  <c r="K13" i="1" l="1"/>
  <c r="L13" i="1"/>
  <c r="M13" i="1"/>
  <c r="I13" i="1"/>
  <c r="H33" i="1"/>
  <c r="H13" i="1"/>
</calcChain>
</file>

<file path=xl/sharedStrings.xml><?xml version="1.0" encoding="utf-8"?>
<sst xmlns="http://schemas.openxmlformats.org/spreadsheetml/2006/main" count="36" uniqueCount="34">
  <si>
    <t>upravený</t>
  </si>
  <si>
    <t>Celkem příjmy</t>
  </si>
  <si>
    <t>Celkem výdaje</t>
  </si>
  <si>
    <t>Celkem výdaje + financování</t>
  </si>
  <si>
    <t xml:space="preserve">schválený </t>
  </si>
  <si>
    <t>oček.skuteč</t>
  </si>
  <si>
    <t>Vyvěšeno:</t>
  </si>
  <si>
    <t>NÁVRH</t>
  </si>
  <si>
    <t>Plnění k 30.9.</t>
  </si>
  <si>
    <t>Návrh</t>
  </si>
  <si>
    <t>Schválený</t>
  </si>
  <si>
    <t>Upravený</t>
  </si>
  <si>
    <t>Oček. skutečnost</t>
  </si>
  <si>
    <t>Úroky</t>
  </si>
  <si>
    <t>Odměny</t>
  </si>
  <si>
    <t>Materiál</t>
  </si>
  <si>
    <t>El. energie</t>
  </si>
  <si>
    <t>Poštovné</t>
  </si>
  <si>
    <t>Pojištění</t>
  </si>
  <si>
    <t>Nájemné</t>
  </si>
  <si>
    <t>Služby</t>
  </si>
  <si>
    <t>Pohoštění</t>
  </si>
  <si>
    <t>Platby daní</t>
  </si>
  <si>
    <t>Splátka úvěru</t>
  </si>
  <si>
    <t>O. Šibřinová</t>
  </si>
  <si>
    <t xml:space="preserve">                                                         Svazek obcí VOK Mníšek pod Brdy</t>
  </si>
  <si>
    <t xml:space="preserve">                                                             Dobříšská 56, 252 10 Mníšek pod Brdy, tel. 318592835,318541928</t>
  </si>
  <si>
    <t>Příjmy</t>
  </si>
  <si>
    <t>Výdaje</t>
  </si>
  <si>
    <t>Financování</t>
  </si>
  <si>
    <t>Rezervace pitné vody pro obce</t>
  </si>
  <si>
    <t>Fond obnovy vodohosp. majetku</t>
  </si>
  <si>
    <t>Úplatné vrácení části rezerv. množství vody - Všenory</t>
  </si>
  <si>
    <t xml:space="preserve">                   NÁVRH ROZPOČTU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</si>
</sst>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2" fillId="0" borderId="2" xfId="0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3" fontId="3" fillId="0" borderId="6" xfId="0" applyNumberFormat="1" applyFont="1" applyBorder="1"/>
    <xf numFmtId="3" fontId="1" fillId="0" borderId="6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3" fontId="1" fillId="0" borderId="4" xfId="0" applyNumberFormat="1" applyFont="1" applyBorder="1"/>
    <xf numFmtId="0" fontId="2" fillId="0" borderId="5" xfId="0" applyFont="1" applyBorder="1"/>
    <xf numFmtId="0" fontId="4" fillId="0" borderId="0" xfId="0" applyFont="1"/>
    <xf numFmtId="0" fontId="2" fillId="0" borderId="7" xfId="0" applyFont="1" applyBorder="1"/>
    <xf numFmtId="3" fontId="2" fillId="0" borderId="7" xfId="0" applyNumberFormat="1" applyFont="1" applyBorder="1"/>
    <xf numFmtId="3" fontId="2" fillId="0" borderId="1" xfId="0" applyNumberFormat="1" applyFont="1" applyBorder="1"/>
    <xf numFmtId="14" fontId="1" fillId="0" borderId="3" xfId="0" applyNumberFormat="1" applyFont="1" applyBorder="1"/>
    <xf numFmtId="0" fontId="2" fillId="0" borderId="3" xfId="0" applyFont="1" applyBorder="1"/>
    <xf numFmtId="14" fontId="2" fillId="0" borderId="0" xfId="0" applyNumberFormat="1" applyFont="1"/>
    <xf numFmtId="0" fontId="2" fillId="0" borderId="0" xfId="0" applyFont="1" applyBorder="1"/>
    <xf numFmtId="0" fontId="1" fillId="0" borderId="8" xfId="0" applyFont="1" applyBorder="1"/>
    <xf numFmtId="0" fontId="2" fillId="0" borderId="9" xfId="0" applyFont="1" applyBorder="1"/>
    <xf numFmtId="3" fontId="2" fillId="0" borderId="9" xfId="0" applyNumberFormat="1" applyFont="1" applyBorder="1"/>
    <xf numFmtId="3" fontId="2" fillId="0" borderId="3" xfId="0" applyNumberFormat="1" applyFont="1" applyBorder="1"/>
    <xf numFmtId="3" fontId="2" fillId="0" borderId="10" xfId="0" applyNumberFormat="1" applyFont="1" applyBorder="1"/>
    <xf numFmtId="0" fontId="1" fillId="0" borderId="3" xfId="0" applyFont="1" applyBorder="1"/>
    <xf numFmtId="0" fontId="2" fillId="0" borderId="8" xfId="0" applyFont="1" applyBorder="1"/>
    <xf numFmtId="0" fontId="1" fillId="0" borderId="0" xfId="0" applyFont="1" applyBorder="1"/>
    <xf numFmtId="0" fontId="2" fillId="0" borderId="1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2" fillId="0" borderId="10" xfId="0" applyFont="1" applyBorder="1"/>
    <xf numFmtId="0" fontId="2" fillId="0" borderId="14" xfId="0" applyFont="1" applyBorder="1"/>
    <xf numFmtId="0" fontId="2" fillId="0" borderId="11" xfId="0" applyFont="1" applyBorder="1"/>
    <xf numFmtId="3" fontId="2" fillId="0" borderId="8" xfId="0" applyNumberFormat="1" applyFont="1" applyBorder="1"/>
    <xf numFmtId="3" fontId="1" fillId="0" borderId="9" xfId="0" applyNumberFormat="1" applyFont="1" applyBorder="1"/>
    <xf numFmtId="0" fontId="1" fillId="0" borderId="9" xfId="0" applyFont="1" applyBorder="1"/>
    <xf numFmtId="3" fontId="1" fillId="0" borderId="8" xfId="0" applyNumberFormat="1" applyFont="1" applyBorder="1"/>
    <xf numFmtId="3" fontId="2" fillId="0" borderId="13" xfId="0" applyNumberFormat="1" applyFont="1" applyBorder="1"/>
    <xf numFmtId="3" fontId="2" fillId="0" borderId="5" xfId="0" applyNumberFormat="1" applyFont="1" applyBorder="1"/>
    <xf numFmtId="0" fontId="1" fillId="0" borderId="13" xfId="0" applyFont="1" applyBorder="1"/>
    <xf numFmtId="0" fontId="1" fillId="0" borderId="10" xfId="0" applyFont="1" applyBorder="1"/>
    <xf numFmtId="3" fontId="1" fillId="0" borderId="10" xfId="0" applyNumberFormat="1" applyFont="1" applyBorder="1"/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  <xf numFmtId="0" fontId="5" fillId="0" borderId="8" xfId="0" applyFont="1" applyBorder="1"/>
    <xf numFmtId="0" fontId="5" fillId="0" borderId="3" xfId="0" applyFont="1" applyBorder="1"/>
    <xf numFmtId="0" fontId="4" fillId="0" borderId="14" xfId="0" applyFont="1" applyBorder="1"/>
    <xf numFmtId="0" fontId="2" fillId="0" borderId="12" xfId="0" applyFont="1" applyBorder="1"/>
    <xf numFmtId="3" fontId="2" fillId="0" borderId="0" xfId="0" applyNumberFormat="1" applyFont="1" applyBorder="1"/>
    <xf numFmtId="0" fontId="2" fillId="0" borderId="10" xfId="0" applyNumberFormat="1" applyFont="1" applyBorder="1"/>
    <xf numFmtId="0" fontId="2" fillId="0" borderId="0" xfId="0" applyNumberFormat="1" applyFont="1"/>
    <xf numFmtId="0" fontId="2" fillId="0" borderId="9" xfId="0" applyNumberFormat="1" applyFont="1" applyBorder="1"/>
    <xf numFmtId="3" fontId="1" fillId="0" borderId="3" xfId="0" applyNumberFormat="1" applyFont="1" applyBorder="1"/>
    <xf numFmtId="0" fontId="2" fillId="0" borderId="5" xfId="0" applyNumberFormat="1" applyFont="1" applyBorder="1"/>
    <xf numFmtId="0" fontId="2" fillId="0" borderId="8" xfId="0" applyNumberFormat="1" applyFont="1" applyBorder="1"/>
    <xf numFmtId="0" fontId="2" fillId="0" borderId="1" xfId="0" applyNumberFormat="1" applyFont="1" applyBorder="1"/>
    <xf numFmtId="0" fontId="2" fillId="0" borderId="13" xfId="0" applyNumberFormat="1" applyFont="1" applyBorder="1"/>
    <xf numFmtId="0" fontId="2" fillId="0" borderId="7" xfId="0" applyNumberFormat="1" applyFont="1" applyBorder="1"/>
    <xf numFmtId="3" fontId="1" fillId="0" borderId="0" xfId="0" applyNumberFormat="1" applyFont="1" applyBorder="1"/>
    <xf numFmtId="0" fontId="5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16" workbookViewId="0">
      <selection activeCell="C40" sqref="C40"/>
    </sheetView>
  </sheetViews>
  <sheetFormatPr defaultRowHeight="15" x14ac:dyDescent="0.25"/>
  <cols>
    <col min="1" max="1" width="15.5703125" customWidth="1"/>
    <col min="2" max="3" width="12" customWidth="1"/>
    <col min="4" max="4" width="0.42578125" hidden="1" customWidth="1"/>
    <col min="5" max="5" width="3.28515625" hidden="1" customWidth="1"/>
    <col min="6" max="6" width="10.5703125" hidden="1" customWidth="1"/>
    <col min="7" max="7" width="1.5703125" hidden="1" customWidth="1"/>
    <col min="8" max="8" width="13.140625" hidden="1" customWidth="1"/>
    <col min="9" max="10" width="12" customWidth="1"/>
    <col min="11" max="13" width="17.7109375" customWidth="1"/>
    <col min="14" max="14" width="50.7109375" customWidth="1"/>
  </cols>
  <sheetData>
    <row r="1" spans="1:14" ht="15.75" x14ac:dyDescent="0.25">
      <c r="A1" s="1"/>
      <c r="B1" s="1"/>
      <c r="C1" s="4" t="s">
        <v>25</v>
      </c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22"/>
      <c r="B3" s="22"/>
      <c r="C3" s="2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x14ac:dyDescent="0.25">
      <c r="A5" s="1"/>
      <c r="B5" s="46"/>
      <c r="C5" s="46"/>
      <c r="D5" s="3">
        <v>2026</v>
      </c>
      <c r="E5" s="1"/>
      <c r="F5" s="1"/>
      <c r="G5" s="1"/>
      <c r="H5" s="1"/>
      <c r="I5" s="4"/>
      <c r="J5" s="4" t="s">
        <v>33</v>
      </c>
      <c r="K5" s="4"/>
      <c r="L5" s="4"/>
      <c r="M5" s="1"/>
      <c r="N5" s="1"/>
    </row>
    <row r="6" spans="1:14" ht="15.75" x14ac:dyDescent="0.25">
      <c r="A6" s="22"/>
      <c r="B6" s="22"/>
      <c r="C6" s="22"/>
      <c r="D6" s="2"/>
      <c r="E6" s="2"/>
      <c r="F6" s="2"/>
      <c r="G6" s="2"/>
      <c r="H6" s="2"/>
      <c r="I6" s="22"/>
      <c r="J6" s="22"/>
      <c r="K6" s="22"/>
      <c r="L6" s="22"/>
      <c r="M6" s="22"/>
      <c r="N6" s="1"/>
    </row>
    <row r="7" spans="1:14" ht="15.75" x14ac:dyDescent="0.25">
      <c r="A7" s="22"/>
      <c r="B7" s="22"/>
      <c r="C7" s="22"/>
      <c r="D7" s="2" t="s">
        <v>4</v>
      </c>
      <c r="E7" s="2" t="s">
        <v>0</v>
      </c>
      <c r="F7" s="2" t="s">
        <v>5</v>
      </c>
      <c r="G7" s="5" t="s">
        <v>8</v>
      </c>
      <c r="H7" s="5" t="s">
        <v>9</v>
      </c>
      <c r="I7" s="31" t="s">
        <v>10</v>
      </c>
      <c r="J7" s="31" t="s">
        <v>11</v>
      </c>
      <c r="K7" s="31" t="s">
        <v>12</v>
      </c>
      <c r="L7" s="31" t="s">
        <v>8</v>
      </c>
      <c r="M7" s="32" t="s">
        <v>7</v>
      </c>
      <c r="N7" s="33"/>
    </row>
    <row r="8" spans="1:14" ht="15.75" x14ac:dyDescent="0.25">
      <c r="A8" s="22"/>
      <c r="B8" s="22"/>
      <c r="C8" s="22"/>
      <c r="D8" s="5">
        <v>2024</v>
      </c>
      <c r="E8" s="2">
        <v>2024</v>
      </c>
      <c r="F8" s="2">
        <v>2024</v>
      </c>
      <c r="G8" s="2">
        <v>2024</v>
      </c>
      <c r="H8" s="3">
        <v>2024</v>
      </c>
      <c r="I8" s="16">
        <v>2025</v>
      </c>
      <c r="J8" s="16">
        <v>2025</v>
      </c>
      <c r="K8" s="16">
        <v>2025</v>
      </c>
      <c r="L8" s="16">
        <v>2025</v>
      </c>
      <c r="M8" s="23">
        <v>2026</v>
      </c>
      <c r="N8" s="29"/>
    </row>
    <row r="9" spans="1:14" ht="15.75" x14ac:dyDescent="0.25">
      <c r="A9" s="47" t="s">
        <v>27</v>
      </c>
      <c r="B9" s="33"/>
      <c r="C9" s="34"/>
      <c r="D9" s="6"/>
      <c r="E9" s="1"/>
      <c r="F9" s="1"/>
      <c r="G9" s="1"/>
      <c r="H9" s="1"/>
      <c r="I9" s="24"/>
      <c r="J9" s="24"/>
      <c r="K9" s="24"/>
      <c r="L9" s="24"/>
      <c r="M9" s="6"/>
      <c r="N9" s="33"/>
    </row>
    <row r="10" spans="1:14" ht="15.75" x14ac:dyDescent="0.25">
      <c r="A10" s="24"/>
      <c r="B10" s="55">
        <v>2310</v>
      </c>
      <c r="C10" s="54">
        <v>2132</v>
      </c>
      <c r="D10" s="7">
        <v>2651520</v>
      </c>
      <c r="E10" s="8"/>
      <c r="F10" s="8">
        <v>2651520</v>
      </c>
      <c r="G10" s="8">
        <v>1772680</v>
      </c>
      <c r="H10" s="8">
        <v>2924000</v>
      </c>
      <c r="I10" s="25">
        <v>3153000</v>
      </c>
      <c r="J10" s="25"/>
      <c r="K10" s="25">
        <v>3153000</v>
      </c>
      <c r="L10" s="25">
        <v>2122000</v>
      </c>
      <c r="M10" s="9">
        <v>3515000</v>
      </c>
      <c r="N10" s="24" t="s">
        <v>19</v>
      </c>
    </row>
    <row r="11" spans="1:14" ht="15.75" x14ac:dyDescent="0.25">
      <c r="A11" s="24"/>
      <c r="B11" s="55"/>
      <c r="C11" s="54">
        <v>2141</v>
      </c>
      <c r="D11" s="7">
        <v>400</v>
      </c>
      <c r="E11" s="8"/>
      <c r="F11" s="8">
        <v>100</v>
      </c>
      <c r="G11" s="8">
        <v>79</v>
      </c>
      <c r="H11" s="8">
        <v>400</v>
      </c>
      <c r="I11" s="25">
        <v>200</v>
      </c>
      <c r="J11" s="25"/>
      <c r="K11" s="25">
        <v>200</v>
      </c>
      <c r="L11" s="25">
        <v>80</v>
      </c>
      <c r="M11" s="10">
        <v>100</v>
      </c>
      <c r="N11" s="24" t="s">
        <v>13</v>
      </c>
    </row>
    <row r="12" spans="1:14" ht="15.75" x14ac:dyDescent="0.25">
      <c r="A12" s="24"/>
      <c r="B12" s="24"/>
      <c r="C12" s="1"/>
      <c r="D12" s="7"/>
      <c r="E12" s="8"/>
      <c r="F12" s="8"/>
      <c r="G12" s="8"/>
      <c r="H12" s="8"/>
      <c r="I12" s="25"/>
      <c r="J12" s="25">
        <v>2123201</v>
      </c>
      <c r="K12" s="25">
        <v>2123201</v>
      </c>
      <c r="L12" s="25">
        <v>1660961</v>
      </c>
      <c r="M12" s="10">
        <v>0</v>
      </c>
      <c r="N12" s="24" t="s">
        <v>30</v>
      </c>
    </row>
    <row r="13" spans="1:14" ht="15.75" x14ac:dyDescent="0.25">
      <c r="A13" s="28" t="s">
        <v>1</v>
      </c>
      <c r="B13" s="20"/>
      <c r="C13" s="35"/>
      <c r="D13" s="11">
        <v>2651920</v>
      </c>
      <c r="E13" s="5">
        <v>224517</v>
      </c>
      <c r="F13" s="12">
        <v>2876137</v>
      </c>
      <c r="G13" s="12">
        <v>1997276</v>
      </c>
      <c r="H13" s="12">
        <f>SUM(H10:H11)</f>
        <v>2924400</v>
      </c>
      <c r="I13" s="26">
        <f>SUM(I10:I11)</f>
        <v>3153200</v>
      </c>
      <c r="J13" s="26">
        <v>2123201</v>
      </c>
      <c r="K13" s="26">
        <f>SUM(K10:K12)</f>
        <v>5276401</v>
      </c>
      <c r="L13" s="26">
        <f>SUM(L10:L12)</f>
        <v>3783041</v>
      </c>
      <c r="M13" s="56">
        <f>SUM(M10:M11)</f>
        <v>3515100</v>
      </c>
      <c r="N13" s="20"/>
    </row>
    <row r="14" spans="1:14" ht="15.75" x14ac:dyDescent="0.25">
      <c r="A14" s="14"/>
      <c r="B14" s="14"/>
      <c r="C14" s="14"/>
      <c r="D14" s="6"/>
      <c r="E14" s="1"/>
      <c r="F14" s="1"/>
      <c r="G14" s="1"/>
      <c r="H14" s="1"/>
      <c r="I14" s="22"/>
      <c r="J14" s="1"/>
      <c r="K14" s="1"/>
      <c r="L14" s="8"/>
      <c r="M14" s="22"/>
      <c r="N14" s="22"/>
    </row>
    <row r="15" spans="1:14" ht="15.75" x14ac:dyDescent="0.25">
      <c r="A15" s="15"/>
      <c r="B15" s="15"/>
      <c r="C15" s="1"/>
      <c r="D15" s="6"/>
      <c r="E15" s="1"/>
      <c r="F15" s="1"/>
      <c r="G15" s="1"/>
      <c r="H15" s="1"/>
      <c r="I15" s="22"/>
      <c r="J15" s="1"/>
      <c r="K15" s="1"/>
      <c r="L15" s="1"/>
      <c r="M15" s="22"/>
      <c r="N15" s="22"/>
    </row>
    <row r="16" spans="1:14" ht="15.75" x14ac:dyDescent="0.25">
      <c r="A16" s="1"/>
      <c r="B16" s="1"/>
      <c r="C16" s="1"/>
      <c r="D16" s="6"/>
      <c r="E16" s="1"/>
      <c r="F16" s="1"/>
      <c r="G16" s="1"/>
      <c r="H16" s="1"/>
      <c r="I16" s="22"/>
      <c r="J16" s="1"/>
      <c r="K16" s="1"/>
      <c r="L16" s="1"/>
      <c r="M16" s="22"/>
      <c r="N16" s="22"/>
    </row>
    <row r="17" spans="1:14" ht="15.75" x14ac:dyDescent="0.25">
      <c r="A17" s="43" t="s">
        <v>28</v>
      </c>
      <c r="B17" s="53">
        <v>2310</v>
      </c>
      <c r="C17" s="57">
        <v>5021</v>
      </c>
      <c r="D17" s="41">
        <v>96000</v>
      </c>
      <c r="E17" s="41"/>
      <c r="F17" s="41">
        <v>96000</v>
      </c>
      <c r="G17" s="41">
        <v>72000</v>
      </c>
      <c r="H17" s="41">
        <v>96000</v>
      </c>
      <c r="I17" s="40">
        <v>96000</v>
      </c>
      <c r="J17" s="40"/>
      <c r="K17" s="40">
        <v>96000</v>
      </c>
      <c r="L17" s="40">
        <v>72000</v>
      </c>
      <c r="M17" s="44">
        <v>100000</v>
      </c>
      <c r="N17" s="33" t="s">
        <v>14</v>
      </c>
    </row>
    <row r="18" spans="1:14" ht="15.75" x14ac:dyDescent="0.25">
      <c r="A18" s="24"/>
      <c r="B18" s="55"/>
      <c r="C18" s="54">
        <v>5139</v>
      </c>
      <c r="D18" s="7">
        <v>3000</v>
      </c>
      <c r="E18" s="8"/>
      <c r="F18" s="8">
        <v>1000</v>
      </c>
      <c r="G18" s="8">
        <v>0</v>
      </c>
      <c r="H18" s="8">
        <v>3000</v>
      </c>
      <c r="I18" s="7">
        <v>3000</v>
      </c>
      <c r="J18" s="25"/>
      <c r="K18" s="25">
        <v>3000</v>
      </c>
      <c r="L18" s="8">
        <v>989</v>
      </c>
      <c r="M18" s="37">
        <v>2400</v>
      </c>
      <c r="N18" s="24" t="s">
        <v>15</v>
      </c>
    </row>
    <row r="19" spans="1:14" ht="15.75" x14ac:dyDescent="0.25">
      <c r="A19" s="24"/>
      <c r="B19" s="55"/>
      <c r="C19" s="54">
        <v>5154</v>
      </c>
      <c r="D19" s="7">
        <v>15000</v>
      </c>
      <c r="E19" s="8"/>
      <c r="F19" s="8">
        <v>-14500</v>
      </c>
      <c r="G19" s="8">
        <v>-15842</v>
      </c>
      <c r="H19" s="8">
        <v>15000</v>
      </c>
      <c r="I19" s="7">
        <v>10000</v>
      </c>
      <c r="J19" s="25"/>
      <c r="K19" s="25">
        <v>10000</v>
      </c>
      <c r="L19" s="8">
        <v>3890</v>
      </c>
      <c r="M19" s="37">
        <v>10000</v>
      </c>
      <c r="N19" s="24" t="s">
        <v>16</v>
      </c>
    </row>
    <row r="20" spans="1:14" ht="15.75" x14ac:dyDescent="0.25">
      <c r="A20" s="24"/>
      <c r="B20" s="55"/>
      <c r="C20" s="54">
        <v>5161</v>
      </c>
      <c r="D20" s="7">
        <v>300</v>
      </c>
      <c r="E20" s="8"/>
      <c r="F20" s="8">
        <v>150</v>
      </c>
      <c r="G20" s="8">
        <v>60</v>
      </c>
      <c r="H20" s="8">
        <v>300</v>
      </c>
      <c r="I20" s="6">
        <v>300</v>
      </c>
      <c r="J20" s="25"/>
      <c r="K20" s="25">
        <v>300</v>
      </c>
      <c r="L20" s="8">
        <v>38</v>
      </c>
      <c r="M20" s="38">
        <v>400</v>
      </c>
      <c r="N20" s="24" t="s">
        <v>17</v>
      </c>
    </row>
    <row r="21" spans="1:14" ht="15.75" x14ac:dyDescent="0.25">
      <c r="A21" s="24"/>
      <c r="B21" s="55"/>
      <c r="C21" s="54">
        <v>5163</v>
      </c>
      <c r="D21" s="7">
        <v>40000</v>
      </c>
      <c r="E21" s="1"/>
      <c r="F21" s="8">
        <v>40000</v>
      </c>
      <c r="G21" s="8">
        <v>4017</v>
      </c>
      <c r="H21" s="8">
        <v>40000</v>
      </c>
      <c r="I21" s="7">
        <v>40000</v>
      </c>
      <c r="J21" s="24"/>
      <c r="K21" s="25">
        <v>40000</v>
      </c>
      <c r="L21" s="8">
        <v>4077</v>
      </c>
      <c r="M21" s="37">
        <v>40000</v>
      </c>
      <c r="N21" s="24" t="s">
        <v>18</v>
      </c>
    </row>
    <row r="22" spans="1:14" ht="15.75" x14ac:dyDescent="0.25">
      <c r="A22" s="24"/>
      <c r="B22" s="55"/>
      <c r="C22" s="54">
        <v>5164</v>
      </c>
      <c r="D22" s="7">
        <v>10000</v>
      </c>
      <c r="E22" s="1"/>
      <c r="F22" s="8">
        <v>9155</v>
      </c>
      <c r="G22" s="8">
        <v>9155</v>
      </c>
      <c r="H22" s="8">
        <v>10000</v>
      </c>
      <c r="I22" s="7">
        <v>11000</v>
      </c>
      <c r="J22" s="24"/>
      <c r="K22" s="25">
        <v>11000</v>
      </c>
      <c r="L22" s="8">
        <v>0</v>
      </c>
      <c r="M22" s="37">
        <v>11000</v>
      </c>
      <c r="N22" s="24" t="s">
        <v>19</v>
      </c>
    </row>
    <row r="23" spans="1:14" ht="15.75" x14ac:dyDescent="0.25">
      <c r="A23" s="24"/>
      <c r="B23" s="55"/>
      <c r="C23" s="54">
        <v>5169</v>
      </c>
      <c r="D23" s="7">
        <v>100000</v>
      </c>
      <c r="E23" s="1"/>
      <c r="F23" s="8">
        <v>60000</v>
      </c>
      <c r="G23" s="8">
        <v>43435</v>
      </c>
      <c r="H23" s="8">
        <v>263700</v>
      </c>
      <c r="I23" s="7">
        <v>100000</v>
      </c>
      <c r="J23" s="24"/>
      <c r="K23" s="25">
        <v>100000</v>
      </c>
      <c r="L23" s="8">
        <v>41662</v>
      </c>
      <c r="M23" s="37">
        <v>100000</v>
      </c>
      <c r="N23" s="24" t="s">
        <v>20</v>
      </c>
    </row>
    <row r="24" spans="1:14" ht="15.75" x14ac:dyDescent="0.25">
      <c r="A24" s="24"/>
      <c r="B24" s="55"/>
      <c r="C24" s="54">
        <v>5171</v>
      </c>
      <c r="D24" s="7">
        <v>291120</v>
      </c>
      <c r="E24" s="1">
        <v>224517</v>
      </c>
      <c r="F24" s="8">
        <v>515637</v>
      </c>
      <c r="G24" s="8">
        <v>366166</v>
      </c>
      <c r="H24" s="8">
        <v>500000</v>
      </c>
      <c r="I24" s="7">
        <v>400000</v>
      </c>
      <c r="J24" s="25"/>
      <c r="K24" s="25">
        <v>400000</v>
      </c>
      <c r="L24" s="8">
        <v>238241</v>
      </c>
      <c r="M24" s="37">
        <v>2800000</v>
      </c>
      <c r="N24" s="24" t="s">
        <v>31</v>
      </c>
    </row>
    <row r="25" spans="1:14" ht="15.75" x14ac:dyDescent="0.25">
      <c r="A25" s="24"/>
      <c r="B25" s="55"/>
      <c r="C25" s="54">
        <v>5175</v>
      </c>
      <c r="D25" s="7">
        <v>1500</v>
      </c>
      <c r="E25" s="1"/>
      <c r="F25" s="8">
        <v>1500</v>
      </c>
      <c r="G25" s="8">
        <v>302</v>
      </c>
      <c r="H25" s="8">
        <v>1500</v>
      </c>
      <c r="I25" s="7">
        <v>1500</v>
      </c>
      <c r="J25" s="24"/>
      <c r="K25" s="25">
        <v>1500</v>
      </c>
      <c r="L25" s="8">
        <v>875</v>
      </c>
      <c r="M25" s="37">
        <v>2000</v>
      </c>
      <c r="N25" s="24" t="s">
        <v>21</v>
      </c>
    </row>
    <row r="26" spans="1:14" ht="15.75" x14ac:dyDescent="0.25">
      <c r="A26" s="24"/>
      <c r="B26" s="55">
        <v>6399</v>
      </c>
      <c r="C26" s="54">
        <v>5362</v>
      </c>
      <c r="D26" s="2">
        <v>50000</v>
      </c>
      <c r="E26" s="2"/>
      <c r="F26" s="2">
        <v>50000</v>
      </c>
      <c r="G26" s="2">
        <v>-76811</v>
      </c>
      <c r="H26" s="2">
        <v>50000</v>
      </c>
      <c r="I26" s="25">
        <v>50000</v>
      </c>
      <c r="J26" s="24"/>
      <c r="K26" s="25">
        <v>50000</v>
      </c>
      <c r="L26" s="8">
        <v>8494</v>
      </c>
      <c r="M26" s="37">
        <v>40000</v>
      </c>
      <c r="N26" s="24" t="s">
        <v>22</v>
      </c>
    </row>
    <row r="27" spans="1:14" ht="15.75" x14ac:dyDescent="0.25">
      <c r="A27" s="29"/>
      <c r="B27" s="58">
        <v>2310</v>
      </c>
      <c r="C27" s="59">
        <v>5329</v>
      </c>
      <c r="D27" s="16"/>
      <c r="E27" s="2"/>
      <c r="F27" s="2"/>
      <c r="G27" s="2"/>
      <c r="H27" s="2"/>
      <c r="I27" s="17"/>
      <c r="J27" s="36">
        <v>1650858</v>
      </c>
      <c r="K27" s="36">
        <v>1650858</v>
      </c>
      <c r="L27" s="18">
        <v>1650858</v>
      </c>
      <c r="M27" s="39">
        <v>0</v>
      </c>
      <c r="N27" s="48" t="s">
        <v>32</v>
      </c>
    </row>
    <row r="28" spans="1:14" ht="15.75" x14ac:dyDescent="0.25">
      <c r="A28" s="28" t="s">
        <v>2</v>
      </c>
      <c r="B28" s="20"/>
      <c r="C28" s="5"/>
      <c r="D28" s="11">
        <v>1211920</v>
      </c>
      <c r="E28" s="5"/>
      <c r="F28" s="5">
        <v>1212942</v>
      </c>
      <c r="G28" s="12">
        <v>732487</v>
      </c>
      <c r="H28" s="12">
        <v>1484500</v>
      </c>
      <c r="I28" s="26">
        <f>SUM(I17:I27)</f>
        <v>711800</v>
      </c>
      <c r="J28" s="26">
        <v>1650858</v>
      </c>
      <c r="K28" s="26">
        <f>SUM(K17:K27)</f>
        <v>2362658</v>
      </c>
      <c r="L28" s="26">
        <f>SUM(L17:L27)</f>
        <v>2021124</v>
      </c>
      <c r="M28" s="56">
        <f>SUM(M17:M27)</f>
        <v>3105800</v>
      </c>
      <c r="N28" s="49"/>
    </row>
    <row r="29" spans="1:14" ht="15.75" x14ac:dyDescent="0.25">
      <c r="A29" s="30"/>
      <c r="B29" s="22"/>
      <c r="C29" s="22"/>
      <c r="D29" s="7"/>
      <c r="E29" s="22"/>
      <c r="F29" s="22"/>
      <c r="G29" s="52"/>
      <c r="H29" s="52"/>
      <c r="I29" s="52"/>
      <c r="J29" s="52"/>
      <c r="K29" s="52"/>
      <c r="L29" s="52"/>
      <c r="M29" s="62"/>
      <c r="N29" s="63"/>
    </row>
    <row r="30" spans="1:14" ht="15.75" x14ac:dyDescent="0.25">
      <c r="A30" s="1"/>
      <c r="B30" s="1"/>
      <c r="C30" s="1"/>
      <c r="D30" s="6"/>
      <c r="E30" s="1"/>
      <c r="F30" s="1"/>
      <c r="G30" s="1"/>
      <c r="H30" s="1"/>
      <c r="I30" s="22"/>
      <c r="J30" s="22"/>
      <c r="K30" s="22"/>
      <c r="L30" s="22"/>
      <c r="M30" s="22"/>
      <c r="N30" s="22"/>
    </row>
    <row r="31" spans="1:14" ht="15.75" x14ac:dyDescent="0.25">
      <c r="A31" s="42" t="s">
        <v>29</v>
      </c>
      <c r="B31" s="50"/>
      <c r="C31" s="60">
        <v>8124</v>
      </c>
      <c r="D31" s="40">
        <v>1440000</v>
      </c>
      <c r="E31" s="14"/>
      <c r="F31" s="14">
        <v>1440000</v>
      </c>
      <c r="G31" s="41">
        <v>1080000</v>
      </c>
      <c r="H31" s="41">
        <v>1440000</v>
      </c>
      <c r="I31" s="40">
        <v>1440000</v>
      </c>
      <c r="J31" s="27"/>
      <c r="K31" s="41">
        <v>3040000</v>
      </c>
      <c r="L31" s="27">
        <v>1080000</v>
      </c>
      <c r="M31" s="44">
        <v>0</v>
      </c>
      <c r="N31" s="33" t="s">
        <v>23</v>
      </c>
    </row>
    <row r="32" spans="1:14" ht="15.75" x14ac:dyDescent="0.25">
      <c r="A32" s="16"/>
      <c r="B32" s="51"/>
      <c r="C32" s="61">
        <v>8115</v>
      </c>
      <c r="D32" s="16"/>
      <c r="E32" s="2"/>
      <c r="F32" s="2"/>
      <c r="G32" s="2"/>
      <c r="H32" s="2">
        <v>99900</v>
      </c>
      <c r="I32" s="16"/>
      <c r="J32" s="36">
        <v>472343</v>
      </c>
      <c r="K32" s="2"/>
      <c r="L32" s="29"/>
      <c r="M32" s="39">
        <v>409300</v>
      </c>
      <c r="N32" s="24"/>
    </row>
    <row r="33" spans="1:14" ht="15.75" x14ac:dyDescent="0.25">
      <c r="A33" s="19" t="s">
        <v>3</v>
      </c>
      <c r="B33" s="20"/>
      <c r="C33" s="20"/>
      <c r="D33" s="11">
        <v>2651920</v>
      </c>
      <c r="E33" s="5"/>
      <c r="F33" s="5">
        <v>2652942</v>
      </c>
      <c r="G33" s="12">
        <v>1812487</v>
      </c>
      <c r="H33" s="12">
        <f>SUM(H28:H32)</f>
        <v>3024400</v>
      </c>
      <c r="I33" s="11">
        <f>I28+I31</f>
        <v>2151800</v>
      </c>
      <c r="J33" s="26">
        <f>J28+J32</f>
        <v>2123201</v>
      </c>
      <c r="K33" s="12">
        <f>K28+K31</f>
        <v>5402658</v>
      </c>
      <c r="L33" s="26">
        <f>L28+L31</f>
        <v>3101124</v>
      </c>
      <c r="M33" s="13">
        <f>M28+M32</f>
        <v>3515100</v>
      </c>
      <c r="N33" s="20"/>
    </row>
    <row r="34" spans="1:14" ht="15.75" x14ac:dyDescent="0.25">
      <c r="A34" s="2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x14ac:dyDescent="0.25">
      <c r="A35" s="45">
        <v>45985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x14ac:dyDescent="0.25">
      <c r="A36" s="21" t="s">
        <v>24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x14ac:dyDescent="0.25">
      <c r="A37" s="2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x14ac:dyDescent="0.25">
      <c r="A38" s="2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 x14ac:dyDescent="0.25">
      <c r="A39" s="1" t="s">
        <v>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2025-11-27T11:44:41Z</cp:lastPrinted>
  <dcterms:created xsi:type="dcterms:W3CDTF">2018-11-27T13:11:42Z</dcterms:created>
  <dcterms:modified xsi:type="dcterms:W3CDTF">2025-11-27T11:56:59Z</dcterms:modified>
</cp:coreProperties>
</file>